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375" windowHeight="7965"/>
  </bookViews>
  <sheets>
    <sheet name="代表者記入欄" sheetId="1" r:id="rId1"/>
    <sheet name="参加者情報" sheetId="2" r:id="rId2"/>
  </sheets>
  <calcPr calcId="145621"/>
</workbook>
</file>

<file path=xl/calcChain.xml><?xml version="1.0" encoding="utf-8"?>
<calcChain xmlns="http://schemas.openxmlformats.org/spreadsheetml/2006/main">
  <c r="K3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7" i="2"/>
  <c r="D19" i="1" l="1"/>
  <c r="D20" i="1"/>
  <c r="D18" i="1"/>
  <c r="F15" i="1" l="1"/>
  <c r="F14" i="1"/>
  <c r="F13" i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7" i="2"/>
</calcChain>
</file>

<file path=xl/sharedStrings.xml><?xml version="1.0" encoding="utf-8"?>
<sst xmlns="http://schemas.openxmlformats.org/spreadsheetml/2006/main" count="43" uniqueCount="43">
  <si>
    <t>クラブ名</t>
    <rPh sb="3" eb="4">
      <t>メイ</t>
    </rPh>
    <phoneticPr fontId="1"/>
  </si>
  <si>
    <t>代表者名</t>
    <rPh sb="0" eb="4">
      <t>ダイヒョウシャメイ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</si>
  <si>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</si>
  <si>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</si>
  <si>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申込み代表者情報</t>
    <rPh sb="0" eb="2">
      <t>モウシコ</t>
    </rPh>
    <rPh sb="3" eb="8">
      <t>ダイヒョウシャジョウホウ</t>
    </rPh>
    <phoneticPr fontId="1"/>
  </si>
  <si>
    <t>申込み人数</t>
    <rPh sb="0" eb="2">
      <t>モウシコ</t>
    </rPh>
    <rPh sb="3" eb="5">
      <t>ニンズウ</t>
    </rPh>
    <phoneticPr fontId="1"/>
  </si>
  <si>
    <t>レンタルEcard総数</t>
    <rPh sb="9" eb="11">
      <t>ソウスウ</t>
    </rPh>
    <phoneticPr fontId="1"/>
  </si>
  <si>
    <t>参加費総額</t>
    <rPh sb="0" eb="5">
      <t>サンカヒソウガク</t>
    </rPh>
    <phoneticPr fontId="1"/>
  </si>
  <si>
    <t>振込日</t>
    <rPh sb="0" eb="3">
      <t>フリコミビ</t>
    </rPh>
    <phoneticPr fontId="1"/>
  </si>
  <si>
    <t>振込名義人</t>
    <rPh sb="0" eb="5">
      <t>フリコミメイギジン</t>
    </rPh>
    <phoneticPr fontId="1"/>
  </si>
  <si>
    <t>振込金融機関名</t>
    <rPh sb="0" eb="2">
      <t>フリコミ</t>
    </rPh>
    <rPh sb="2" eb="7">
      <t>キンユウキカンメイ</t>
    </rPh>
    <phoneticPr fontId="1"/>
  </si>
  <si>
    <t>郵便番号</t>
    <rPh sb="0" eb="4">
      <t>ユウビンバンゴウ</t>
    </rPh>
    <phoneticPr fontId="1"/>
  </si>
  <si>
    <t>振込情報欄</t>
    <rPh sb="0" eb="2">
      <t>フリコミ</t>
    </rPh>
    <rPh sb="2" eb="5">
      <t>ジョウホウラン</t>
    </rPh>
    <phoneticPr fontId="1"/>
  </si>
  <si>
    <t>確認欄（※自動計算）</t>
    <rPh sb="0" eb="3">
      <t>カクニンラン</t>
    </rPh>
    <rPh sb="5" eb="9">
      <t>ジドウケイサン</t>
    </rPh>
    <phoneticPr fontId="1"/>
  </si>
  <si>
    <t>第二回お父さん杯参加申込み用紙（個人・団体兼用）</t>
    <rPh sb="0" eb="3">
      <t>ダイニカイ</t>
    </rPh>
    <rPh sb="4" eb="5">
      <t>トウ</t>
    </rPh>
    <rPh sb="7" eb="8">
      <t>ハイ</t>
    </rPh>
    <rPh sb="8" eb="10">
      <t>サンカ</t>
    </rPh>
    <rPh sb="10" eb="12">
      <t>モウシコ</t>
    </rPh>
    <rPh sb="13" eb="15">
      <t>ヨウシ</t>
    </rPh>
    <rPh sb="16" eb="18">
      <t>コジン</t>
    </rPh>
    <rPh sb="19" eb="21">
      <t>ダンタイ</t>
    </rPh>
    <rPh sb="21" eb="23">
      <t>ケンヨウ</t>
    </rPh>
    <phoneticPr fontId="1"/>
  </si>
  <si>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</si>
  <si>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</si>
  <si>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</si>
  <si>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所属クラブ</t>
    <rPh sb="0" eb="2">
      <t>ショゾク</t>
    </rPh>
    <phoneticPr fontId="1"/>
  </si>
  <si>
    <t>割引</t>
    <rPh sb="0" eb="2">
      <t>ワリビキ</t>
    </rPh>
    <phoneticPr fontId="1"/>
  </si>
  <si>
    <t>例</t>
    <rPh sb="0" eb="1">
      <t>レイ</t>
    </rPh>
    <phoneticPr fontId="1"/>
  </si>
  <si>
    <t>男</t>
  </si>
  <si>
    <t>Long</t>
  </si>
  <si>
    <t>桐朋IK</t>
    <rPh sb="0" eb="2">
      <t>トウホウ</t>
    </rPh>
    <phoneticPr fontId="1"/>
  </si>
  <si>
    <t>希望クラス</t>
    <rPh sb="0" eb="2">
      <t>キボウ</t>
    </rPh>
    <phoneticPr fontId="1"/>
  </si>
  <si>
    <t>高校生以下</t>
  </si>
  <si>
    <t>参加者詳細</t>
    <rPh sb="0" eb="3">
      <t>サンカシャ</t>
    </rPh>
    <rPh sb="3" eb="5">
      <t>ショウサイ</t>
    </rPh>
    <phoneticPr fontId="1"/>
  </si>
  <si>
    <t>メールアドレス</t>
    <phoneticPr fontId="1"/>
  </si>
  <si>
    <t>桐朋 太郎</t>
    <rPh sb="0" eb="2">
      <t>トウホウ</t>
    </rPh>
    <rPh sb="3" eb="5">
      <t>タロウ</t>
    </rPh>
    <phoneticPr fontId="1"/>
  </si>
  <si>
    <t>とうほう たろう</t>
    <phoneticPr fontId="1"/>
  </si>
  <si>
    <t>参加費
(※自動計算）</t>
    <rPh sb="0" eb="3">
      <t>サンカヒ</t>
    </rPh>
    <rPh sb="6" eb="10">
      <t>ジドウケイサン</t>
    </rPh>
    <phoneticPr fontId="1"/>
  </si>
  <si>
    <t>E-card
※「レンタル」or No.</t>
    <phoneticPr fontId="1"/>
  </si>
  <si>
    <t>ふりがな</t>
    <phoneticPr fontId="1"/>
  </si>
  <si>
    <t>個人・団体共に両シートの記入をお願い致します。</t>
    <rPh sb="0" eb="2">
      <t>コジン</t>
    </rPh>
    <rPh sb="3" eb="6">
      <t>ダンタイトモ</t>
    </rPh>
    <rPh sb="7" eb="8">
      <t>リョウ</t>
    </rPh>
    <rPh sb="12" eb="14">
      <t>キニュウ</t>
    </rPh>
    <rPh sb="16" eb="17">
      <t>ネガ</t>
    </rPh>
    <rPh sb="18" eb="19">
      <t>イタ</t>
    </rPh>
    <phoneticPr fontId="1"/>
  </si>
  <si>
    <t>指定の情報を漏れの無いよう記入をお願い致します。</t>
    <rPh sb="0" eb="2">
      <t>シテイ</t>
    </rPh>
    <rPh sb="3" eb="5">
      <t>ジョウホウ</t>
    </rPh>
    <rPh sb="6" eb="7">
      <t>モ</t>
    </rPh>
    <rPh sb="9" eb="10">
      <t>ナ</t>
    </rPh>
    <rPh sb="13" eb="15">
      <t>キニュウ</t>
    </rPh>
    <rPh sb="17" eb="18">
      <t>ネガ</t>
    </rPh>
    <rPh sb="19" eb="20">
      <t>イタ</t>
    </rPh>
    <phoneticPr fontId="1"/>
  </si>
  <si>
    <t>各情報の入力をお願い致します。</t>
    <rPh sb="0" eb="3">
      <t>カクジョウホウ</t>
    </rPh>
    <rPh sb="4" eb="6">
      <t>ニュウリョク</t>
    </rPh>
    <rPh sb="8" eb="9">
      <t>ネガ</t>
    </rPh>
    <rPh sb="10" eb="11">
      <t>イタ</t>
    </rPh>
    <phoneticPr fontId="1"/>
  </si>
  <si>
    <t>申込み締切日：12/17(火)</t>
    <rPh sb="0" eb="2">
      <t>モウシコ</t>
    </rPh>
    <rPh sb="3" eb="6">
      <t>シメキリビ</t>
    </rPh>
    <rPh sb="13" eb="14">
      <t>カ</t>
    </rPh>
    <phoneticPr fontId="1"/>
  </si>
  <si>
    <t>くれぐれも締切日に遅れないようにお願い致します。</t>
    <rPh sb="5" eb="8">
      <t>シメキリビ</t>
    </rPh>
    <rPh sb="9" eb="10">
      <t>オク</t>
    </rPh>
    <rPh sb="17" eb="18">
      <t>ネガ</t>
    </rPh>
    <rPh sb="19" eb="20">
      <t>イタ</t>
    </rPh>
    <phoneticPr fontId="1"/>
  </si>
  <si>
    <t>申込み用アドレス： otousanhai2nd@gmail.com</t>
    <rPh sb="0" eb="2">
      <t>モウシコ</t>
    </rPh>
    <rPh sb="3" eb="4">
      <t>ヨウ</t>
    </rPh>
    <phoneticPr fontId="1"/>
  </si>
  <si>
    <t>※OB割引をご利用の方は、「備考」欄に桐朋の卒業期(何期生か)をご記入ください。</t>
    <rPh sb="3" eb="5">
      <t>ワリビキ</t>
    </rPh>
    <rPh sb="7" eb="9">
      <t>リヨウ</t>
    </rPh>
    <rPh sb="10" eb="11">
      <t>カタ</t>
    </rPh>
    <rPh sb="14" eb="16">
      <t>ビコウ</t>
    </rPh>
    <rPh sb="17" eb="18">
      <t>ラン</t>
    </rPh>
    <rPh sb="19" eb="21">
      <t>トウホウ</t>
    </rPh>
    <rPh sb="22" eb="25">
      <t>ソツギョウキ</t>
    </rPh>
    <rPh sb="26" eb="29">
      <t>ナンキセイ</t>
    </rPh>
    <rPh sb="33" eb="35">
      <t>キニュウ</t>
    </rPh>
    <phoneticPr fontId="1"/>
  </si>
  <si>
    <t>※必須項目で未入力のものは赤色で塗りつぶしています。</t>
    <rPh sb="13" eb="14">
      <t>アカ</t>
    </rPh>
    <phoneticPr fontId="1"/>
  </si>
  <si>
    <t>備考
(OB割引適用の場合、卒業期を記入)</t>
    <rPh sb="0" eb="2">
      <t>ビコウ</t>
    </rPh>
    <rPh sb="6" eb="8">
      <t>ワリビキ</t>
    </rPh>
    <rPh sb="8" eb="10">
      <t>テキヨウ</t>
    </rPh>
    <rPh sb="11" eb="13">
      <t>バアイ</t>
    </rPh>
    <rPh sb="14" eb="17">
      <t>ソツギョウキ</t>
    </rPh>
    <rPh sb="18" eb="20">
      <t>キニュウ</t>
    </rPh>
    <phoneticPr fontId="1"/>
  </si>
  <si>
    <t>計算のミス等に気づいた場合には、otousanhai2nd@gmail.comまでご連絡を頂けると助かります。</t>
    <rPh sb="0" eb="2">
      <t>ケイサン</t>
    </rPh>
    <rPh sb="5" eb="6">
      <t>ナド</t>
    </rPh>
    <rPh sb="7" eb="8">
      <t>キ</t>
    </rPh>
    <rPh sb="11" eb="13">
      <t>バアイ</t>
    </rPh>
    <rPh sb="42" eb="44">
      <t>レンラク</t>
    </rPh>
    <rPh sb="45" eb="46">
      <t>イタダ</t>
    </rPh>
    <rPh sb="49" eb="50">
      <t>タス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</si>
</sst>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20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4" fillId="0" borderId="0" xfId="0" applyFont="1"/>
    <xf numFmtId="0" fontId="5" fillId="0" borderId="0" xfId="0" applyFont="1"/>
    <xf numFmtId="0" fontId="0" fillId="3" borderId="4" xfId="0" applyFill="1" applyBorder="1"/>
    <xf numFmtId="0" fontId="0" fillId="3" borderId="6" xfId="0" applyFill="1" applyBorder="1"/>
    <xf numFmtId="0" fontId="0" fillId="0" borderId="9" xfId="0" applyBorder="1"/>
    <xf numFmtId="0" fontId="0" fillId="5" borderId="4" xfId="0" applyFill="1" applyBorder="1" applyAlignment="1">
      <alignment horizontal="right"/>
    </xf>
    <xf numFmtId="0" fontId="0" fillId="5" borderId="1" xfId="0" applyFill="1" applyBorder="1"/>
    <xf numFmtId="0" fontId="0" fillId="5" borderId="5" xfId="0" applyFill="1" applyBorder="1"/>
    <xf numFmtId="0" fontId="6" fillId="0" borderId="0" xfId="0" applyFont="1"/>
    <xf numFmtId="0" fontId="0" fillId="5" borderId="7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7" borderId="5" xfId="0" applyFill="1" applyBorder="1"/>
    <xf numFmtId="0" fontId="0" fillId="7" borderId="7" xfId="0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4" borderId="2" xfId="0" applyFill="1" applyBorder="1"/>
    <xf numFmtId="0" fontId="0" fillId="4" borderId="3" xfId="0" applyFill="1" applyBorder="1"/>
    <xf numFmtId="0" fontId="0" fillId="3" borderId="2" xfId="0" applyFill="1" applyBorder="1"/>
    <xf numFmtId="0" fontId="0" fillId="3" borderId="3" xfId="0" applyFill="1" applyBorder="1"/>
    <xf numFmtId="0" fontId="8" fillId="0" borderId="0" xfId="0" applyFont="1" applyFill="1" applyBorder="1" applyAlignment="1">
      <alignment vertical="center"/>
    </xf>
    <xf numFmtId="0" fontId="7" fillId="6" borderId="0" xfId="0" applyFont="1" applyFill="1" applyBorder="1" applyAlignment="1"/>
    <xf numFmtId="0" fontId="7" fillId="0" borderId="0" xfId="0" applyFont="1" applyFill="1" applyBorder="1" applyAlignment="1"/>
  </cellXfs>
  <cellStyles count="1">
    <cellStyle name="標準" xfId="0" builtinId="0"/>
  </cellStyles>
  <dxfs count="3"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FFCC66"/>
      <color rgb="FFFF7C80"/>
      <color rgb="FFFF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F15" sqref="F15"/>
    </sheetView>
  </sheetViews>
  <sheetFormatPr defaultRowHeight="13.5" x14ac:dyDescent="0.15"/>
  <cols>
    <col min="2" max="2" width="17.25" bestFit="1" customWidth="1"/>
    <col min="3" max="3" width="28" bestFit="1" customWidth="1"/>
    <col min="4" max="4" width="18.375" bestFit="1" customWidth="1"/>
    <col min="5" max="5" width="16.75" bestFit="1" customWidth="1"/>
  </cols>
  <sheetData>
    <row r="2" spans="2:7" ht="25.5" x14ac:dyDescent="0.25">
      <c r="B2" s="31" t="s">
        <v>14</v>
      </c>
      <c r="C2" s="32"/>
      <c r="D2" s="32"/>
      <c r="E2" s="32"/>
      <c r="F2" s="32"/>
      <c r="G2" s="32"/>
    </row>
    <row r="5" spans="2:7" x14ac:dyDescent="0.15">
      <c r="B5" s="29" t="s">
        <v>33</v>
      </c>
      <c r="C5" s="29"/>
    </row>
    <row r="6" spans="2:7" x14ac:dyDescent="0.15">
      <c r="B6" s="29" t="s">
        <v>34</v>
      </c>
      <c r="C6" s="29"/>
    </row>
    <row r="7" spans="2:7" x14ac:dyDescent="0.15">
      <c r="B7" s="30" t="s">
        <v>42</v>
      </c>
      <c r="C7" s="30"/>
      <c r="D7" s="30"/>
      <c r="E7" s="30"/>
    </row>
    <row r="8" spans="2:7" ht="14.25" thickBot="1" x14ac:dyDescent="0.2"/>
    <row r="9" spans="2:7" x14ac:dyDescent="0.15">
      <c r="B9" s="33" t="s">
        <v>4</v>
      </c>
      <c r="C9" s="34"/>
    </row>
    <row r="10" spans="2:7" x14ac:dyDescent="0.15">
      <c r="B10" s="14" t="s">
        <v>0</v>
      </c>
      <c r="C10" s="23"/>
    </row>
    <row r="11" spans="2:7" ht="14.25" thickBot="1" x14ac:dyDescent="0.2">
      <c r="B11" s="22" t="s">
        <v>1</v>
      </c>
      <c r="C11" s="2"/>
    </row>
    <row r="12" spans="2:7" x14ac:dyDescent="0.15">
      <c r="B12" s="14" t="s">
        <v>27</v>
      </c>
      <c r="C12" s="24"/>
      <c r="E12" s="35" t="s">
        <v>13</v>
      </c>
      <c r="F12" s="36"/>
    </row>
    <row r="13" spans="2:7" x14ac:dyDescent="0.15">
      <c r="B13" s="14" t="s">
        <v>3</v>
      </c>
      <c r="C13" s="2"/>
      <c r="E13" s="14" t="s">
        <v>5</v>
      </c>
      <c r="F13" s="11">
        <f>COUNTA(参加者情報!$C$8:$C$37)</f>
        <v>0</v>
      </c>
    </row>
    <row r="14" spans="2:7" x14ac:dyDescent="0.15">
      <c r="B14" s="14" t="s">
        <v>11</v>
      </c>
      <c r="C14" s="2"/>
      <c r="E14" s="14" t="s">
        <v>6</v>
      </c>
      <c r="F14" s="11">
        <f>COUNTIF(参加者情報!$G$8:$G$37,"レンタル")</f>
        <v>0</v>
      </c>
    </row>
    <row r="15" spans="2:7" ht="14.25" thickBot="1" x14ac:dyDescent="0.2">
      <c r="B15" s="15" t="s">
        <v>2</v>
      </c>
      <c r="C15" s="3"/>
      <c r="E15" s="15" t="s">
        <v>7</v>
      </c>
      <c r="F15" s="13">
        <f>SUM(参加者情報!$K$8:$K$37)</f>
        <v>0</v>
      </c>
    </row>
    <row r="16" spans="2:7" ht="14.25" thickBot="1" x14ac:dyDescent="0.2"/>
    <row r="17" spans="2:10" x14ac:dyDescent="0.15">
      <c r="B17" s="37" t="s">
        <v>12</v>
      </c>
      <c r="C17" s="38"/>
      <c r="E17" s="39" t="s">
        <v>36</v>
      </c>
      <c r="F17" s="39"/>
      <c r="G17" s="39"/>
      <c r="H17" s="39"/>
    </row>
    <row r="18" spans="2:10" x14ac:dyDescent="0.15">
      <c r="B18" s="14" t="s">
        <v>10</v>
      </c>
      <c r="C18" s="2"/>
      <c r="D18" t="str">
        <f>IF(ISBLANK(参加者情報!$C$8),"",IF(ISBLANK($C18),"←入力してください。",))</f>
        <v/>
      </c>
      <c r="E18" s="39"/>
      <c r="F18" s="39"/>
      <c r="G18" s="39"/>
      <c r="H18" s="39"/>
    </row>
    <row r="19" spans="2:10" x14ac:dyDescent="0.15">
      <c r="B19" s="14" t="s">
        <v>8</v>
      </c>
      <c r="C19" s="2"/>
      <c r="D19" t="str">
        <f>IF(ISBLANK(参加者情報!$C$8),"",IF(ISBLANK($C19),"←入力してください。",))</f>
        <v/>
      </c>
      <c r="E19" s="28" t="s">
        <v>38</v>
      </c>
      <c r="F19" s="28"/>
      <c r="G19" s="28"/>
      <c r="H19" s="28"/>
      <c r="I19" s="28"/>
      <c r="J19" s="28"/>
    </row>
    <row r="20" spans="2:10" ht="14.25" thickBot="1" x14ac:dyDescent="0.2">
      <c r="B20" s="15" t="s">
        <v>9</v>
      </c>
      <c r="C20" s="3"/>
      <c r="D20" t="str">
        <f>IF(ISBLANK(参加者情報!$C$8),"",IF(ISBLANK($C20),"←入力してください。",))</f>
        <v/>
      </c>
      <c r="E20" s="28"/>
      <c r="F20" s="28"/>
      <c r="G20" s="28"/>
      <c r="H20" s="28"/>
      <c r="I20" s="28"/>
      <c r="J20" s="28"/>
    </row>
    <row r="21" spans="2:10" x14ac:dyDescent="0.15">
      <c r="E21" s="27" t="s">
        <v>37</v>
      </c>
      <c r="F21" s="27"/>
      <c r="G21" s="27"/>
      <c r="H21" s="27"/>
    </row>
  </sheetData>
  <mergeCells count="10">
    <mergeCell ref="B2:G2"/>
    <mergeCell ref="B9:C9"/>
    <mergeCell ref="E12:F12"/>
    <mergeCell ref="B17:C17"/>
    <mergeCell ref="E17:H18"/>
    <mergeCell ref="E21:H21"/>
    <mergeCell ref="E19:J20"/>
    <mergeCell ref="B5:C5"/>
    <mergeCell ref="B6:C6"/>
    <mergeCell ref="B7:E7"/>
  </mergeCells>
  <phoneticPr fontId="1"/>
  <conditionalFormatting sqref="C18:C20">
    <cfRule type="expression" dxfId="2" priority="4">
      <formula>ISBLANK($C18)=TRUE</formula>
    </cfRule>
  </conditionalFormatting>
  <dataValidations xWindow="416" yWindow="424" count="9">
    <dataValidation allowBlank="1" showInputMessage="1" showErrorMessage="1" promptTitle="振込金融機関名を入力してください。" prompt="例：ゆうちょ銀行" sqref="C18"/>
    <dataValidation allowBlank="1" showInputMessage="1" showErrorMessage="1" promptTitle="振込日を入力してください。" prompt="例：2013/11/10" sqref="C19"/>
    <dataValidation allowBlank="1" showInputMessage="1" showErrorMessage="1" promptTitle="振込名義人を入力してください。" prompt="例：トウホウ タロウ_x000a_" sqref="C20"/>
    <dataValidation allowBlank="1" showInputMessage="1" showErrorMessage="1" promptTitle="所属クラブ名を記入してください。" prompt="例：桐朋IK_x000a_" sqref="C10"/>
    <dataValidation allowBlank="1" showInputMessage="1" showErrorMessage="1" promptTitle="連絡に必要な電話番号を記入して下さい。" prompt="例：090-1234-5678" sqref="C13"/>
    <dataValidation allowBlank="1" showInputMessage="1" showErrorMessage="1" promptTitle="申込みをするメールアドレスを記入してください。" prompt="例：toho-ik.2014@gmail.com" sqref="C12"/>
    <dataValidation allowBlank="1" showInputMessage="1" showErrorMessage="1" promptTitle="代表者の住所の郵便番号を記入してください。" prompt="例：186-0004" sqref="C14"/>
    <dataValidation allowBlank="1" showInputMessage="1" showErrorMessage="1" promptTitle="代表者の住所を記入してください。" prompt="例：東京都国立市中1-23-4" sqref="C15"/>
    <dataValidation allowBlank="1" showInputMessage="1" showErrorMessage="1" promptTitle="申込み代表者の氏名を記入して下さい。" prompt="例： 桐朋 太郎" sqref="C11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63142FA-2730-4C0B-8DEB-12E9539972FE}">
            <xm:f>AND(ISBLANK(参加者情報!$C$8)=FALSE,ISBLANK($C18)=TRUE)</xm:f>
            <x14:dxf>
              <fill>
                <patternFill>
                  <bgColor rgb="FFFFFF00"/>
                </patternFill>
              </fill>
            </x14:dxf>
          </x14:cfRule>
          <xm:sqref>D18:D20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J15" sqref="J15"/>
    </sheetView>
  </sheetViews>
  <sheetFormatPr defaultRowHeight="13.5" x14ac:dyDescent="0.15"/>
  <cols>
    <col min="3" max="3" width="11.5" customWidth="1"/>
    <col min="4" max="4" width="17.75" customWidth="1"/>
    <col min="5" max="5" width="7.125" bestFit="1" customWidth="1"/>
    <col min="6" max="6" width="9.875" bestFit="1" customWidth="1"/>
    <col min="7" max="7" width="16.875" customWidth="1"/>
    <col min="8" max="8" width="10.375" customWidth="1"/>
    <col min="9" max="9" width="10.125" bestFit="1" customWidth="1"/>
    <col min="10" max="10" width="32.875" bestFit="1" customWidth="1"/>
    <col min="11" max="11" width="13.75" customWidth="1"/>
    <col min="12" max="12" width="21.75" bestFit="1" customWidth="1"/>
    <col min="13" max="13" width="21.75" customWidth="1"/>
    <col min="14" max="19" width="9" customWidth="1"/>
  </cols>
  <sheetData>
    <row r="1" spans="2:12" x14ac:dyDescent="0.15">
      <c r="G1" s="5"/>
    </row>
    <row r="2" spans="2:12" ht="21" x14ac:dyDescent="0.2">
      <c r="B2" s="12" t="s">
        <v>26</v>
      </c>
      <c r="F2" s="30" t="s">
        <v>35</v>
      </c>
      <c r="G2" s="30"/>
      <c r="H2" s="30"/>
      <c r="I2" s="30"/>
    </row>
    <row r="3" spans="2:12" ht="15.75" customHeight="1" x14ac:dyDescent="0.2">
      <c r="B3" s="12"/>
      <c r="F3" s="40" t="s">
        <v>40</v>
      </c>
      <c r="G3" s="40"/>
      <c r="H3" s="40"/>
      <c r="I3" s="40"/>
      <c r="J3" s="20"/>
    </row>
    <row r="4" spans="2:12" s="21" customFormat="1" ht="15.75" customHeight="1" x14ac:dyDescent="0.2">
      <c r="B4" s="12"/>
      <c r="F4" s="41" t="s">
        <v>39</v>
      </c>
      <c r="G4" s="41"/>
      <c r="H4" s="41"/>
      <c r="I4" s="41"/>
      <c r="J4" s="41"/>
    </row>
    <row r="5" spans="2:12" ht="15" customHeight="1" thickBot="1" x14ac:dyDescent="0.2"/>
    <row r="6" spans="2:12" ht="27" x14ac:dyDescent="0.15">
      <c r="B6" s="16" t="s">
        <v>15</v>
      </c>
      <c r="C6" s="17" t="s">
        <v>16</v>
      </c>
      <c r="D6" s="17" t="s">
        <v>32</v>
      </c>
      <c r="E6" s="17" t="s">
        <v>17</v>
      </c>
      <c r="F6" s="18" t="s">
        <v>24</v>
      </c>
      <c r="G6" s="17" t="s">
        <v>31</v>
      </c>
      <c r="H6" s="18" t="s">
        <v>18</v>
      </c>
      <c r="I6" s="18" t="s">
        <v>19</v>
      </c>
      <c r="J6" s="17" t="s">
        <v>41</v>
      </c>
      <c r="K6" s="19" t="s">
        <v>30</v>
      </c>
    </row>
    <row r="7" spans="2:12" x14ac:dyDescent="0.15">
      <c r="B7" s="9" t="s">
        <v>20</v>
      </c>
      <c r="C7" s="10" t="s">
        <v>28</v>
      </c>
      <c r="D7" s="10" t="s">
        <v>29</v>
      </c>
      <c r="E7" s="10" t="s">
        <v>21</v>
      </c>
      <c r="F7" s="10" t="s">
        <v>22</v>
      </c>
      <c r="G7" s="10">
        <v>183075</v>
      </c>
      <c r="H7" s="10" t="s">
        <v>23</v>
      </c>
      <c r="I7" s="10" t="s">
        <v>25</v>
      </c>
      <c r="J7" s="10"/>
      <c r="K7" s="11">
        <f>IF(ISBLANK($C7),"",1000+IF($G7="レンタル",250,0)+IF(OR($I7="桐朋IK OB",$I7="高校生以下"),-200,0))</f>
        <v>800</v>
      </c>
      <c r="L7" s="4" t="str">
        <f>IF(ISBLANK($C7),"",IF(COUNTBLANK($D7:$G7)=0,"","未入力項目があります。"))</f>
        <v/>
      </c>
    </row>
    <row r="8" spans="2:12" x14ac:dyDescent="0.15">
      <c r="B8" s="6">
        <v>1</v>
      </c>
      <c r="C8" s="1"/>
      <c r="D8" s="1"/>
      <c r="E8" s="1"/>
      <c r="F8" s="1"/>
      <c r="G8" s="1"/>
      <c r="H8" s="1"/>
      <c r="I8" s="1"/>
      <c r="J8" s="1"/>
      <c r="K8" s="25" t="str">
        <f t="shared" ref="K8:K36" si="0">IF(ISBLANK($C8),"",1000+IF($G8="レンタル",250,0)+IF(OR($I8="桐朋IK OB",$I8="高校生以下"),-200,0))</f>
        <v/>
      </c>
      <c r="L8" s="4" t="str">
        <f t="shared" ref="L8:L37" si="1">IF(ISBLANK($C8),"",IF(COUNTBLANK($D8:$G8)=0,"","未入力項目があります。"))</f>
        <v/>
      </c>
    </row>
    <row r="9" spans="2:12" x14ac:dyDescent="0.15">
      <c r="B9" s="6">
        <v>2</v>
      </c>
      <c r="C9" s="1"/>
      <c r="D9" s="1"/>
      <c r="E9" s="1"/>
      <c r="F9" s="1"/>
      <c r="G9" s="1"/>
      <c r="H9" s="1"/>
      <c r="I9" s="1"/>
      <c r="J9" s="1"/>
      <c r="K9" s="25" t="str">
        <f t="shared" si="0"/>
        <v/>
      </c>
      <c r="L9" s="4" t="str">
        <f t="shared" si="1"/>
        <v/>
      </c>
    </row>
    <row r="10" spans="2:12" x14ac:dyDescent="0.15">
      <c r="B10" s="6">
        <v>3</v>
      </c>
      <c r="C10" s="1"/>
      <c r="D10" s="1"/>
      <c r="E10" s="1"/>
      <c r="F10" s="1"/>
      <c r="G10" s="1"/>
      <c r="H10" s="1"/>
      <c r="I10" s="1"/>
      <c r="J10" s="1"/>
      <c r="K10" s="25" t="str">
        <f t="shared" si="0"/>
        <v/>
      </c>
      <c r="L10" s="4" t="str">
        <f t="shared" si="1"/>
        <v/>
      </c>
    </row>
    <row r="11" spans="2:12" x14ac:dyDescent="0.15">
      <c r="B11" s="6">
        <v>4</v>
      </c>
      <c r="C11" s="1"/>
      <c r="D11" s="1"/>
      <c r="E11" s="1"/>
      <c r="F11" s="1"/>
      <c r="G11" s="1"/>
      <c r="H11" s="1"/>
      <c r="I11" s="1"/>
      <c r="J11" s="1"/>
      <c r="K11" s="25" t="str">
        <f t="shared" si="0"/>
        <v/>
      </c>
      <c r="L11" s="4" t="str">
        <f t="shared" si="1"/>
        <v/>
      </c>
    </row>
    <row r="12" spans="2:12" x14ac:dyDescent="0.15">
      <c r="B12" s="6">
        <v>5</v>
      </c>
      <c r="C12" s="1"/>
      <c r="D12" s="1"/>
      <c r="E12" s="1"/>
      <c r="F12" s="1"/>
      <c r="G12" s="1"/>
      <c r="H12" s="1"/>
      <c r="I12" s="1"/>
      <c r="J12" s="1"/>
      <c r="K12" s="25" t="str">
        <f t="shared" si="0"/>
        <v/>
      </c>
      <c r="L12" s="4" t="str">
        <f t="shared" si="1"/>
        <v/>
      </c>
    </row>
    <row r="13" spans="2:12" x14ac:dyDescent="0.15">
      <c r="B13" s="6">
        <v>6</v>
      </c>
      <c r="C13" s="1"/>
      <c r="D13" s="1"/>
      <c r="E13" s="1"/>
      <c r="F13" s="1"/>
      <c r="G13" s="1"/>
      <c r="H13" s="1"/>
      <c r="I13" s="1"/>
      <c r="J13" s="1"/>
      <c r="K13" s="25" t="str">
        <f t="shared" si="0"/>
        <v/>
      </c>
      <c r="L13" s="4" t="str">
        <f t="shared" si="1"/>
        <v/>
      </c>
    </row>
    <row r="14" spans="2:12" x14ac:dyDescent="0.15">
      <c r="B14" s="6">
        <v>7</v>
      </c>
      <c r="C14" s="1"/>
      <c r="D14" s="1"/>
      <c r="E14" s="1"/>
      <c r="F14" s="1"/>
      <c r="G14" s="1"/>
      <c r="H14" s="1"/>
      <c r="I14" s="1"/>
      <c r="J14" s="1"/>
      <c r="K14" s="25" t="str">
        <f t="shared" si="0"/>
        <v/>
      </c>
      <c r="L14" s="4" t="str">
        <f t="shared" si="1"/>
        <v/>
      </c>
    </row>
    <row r="15" spans="2:12" x14ac:dyDescent="0.15">
      <c r="B15" s="6">
        <v>8</v>
      </c>
      <c r="C15" s="1"/>
      <c r="D15" s="1"/>
      <c r="E15" s="1"/>
      <c r="F15" s="1"/>
      <c r="G15" s="1"/>
      <c r="H15" s="1"/>
      <c r="I15" s="1"/>
      <c r="J15" s="1"/>
      <c r="K15" s="25" t="str">
        <f t="shared" si="0"/>
        <v/>
      </c>
      <c r="L15" s="4" t="str">
        <f t="shared" si="1"/>
        <v/>
      </c>
    </row>
    <row r="16" spans="2:12" x14ac:dyDescent="0.15">
      <c r="B16" s="6">
        <v>9</v>
      </c>
      <c r="C16" s="1"/>
      <c r="D16" s="1"/>
      <c r="E16" s="1"/>
      <c r="F16" s="1"/>
      <c r="G16" s="1"/>
      <c r="H16" s="1"/>
      <c r="I16" s="1"/>
      <c r="J16" s="1"/>
      <c r="K16" s="25" t="str">
        <f t="shared" si="0"/>
        <v/>
      </c>
      <c r="L16" s="4" t="str">
        <f t="shared" si="1"/>
        <v/>
      </c>
    </row>
    <row r="17" spans="2:12" x14ac:dyDescent="0.15">
      <c r="B17" s="6">
        <v>10</v>
      </c>
      <c r="C17" s="1"/>
      <c r="D17" s="1"/>
      <c r="E17" s="1"/>
      <c r="F17" s="1"/>
      <c r="G17" s="1"/>
      <c r="H17" s="1"/>
      <c r="I17" s="1"/>
      <c r="J17" s="1"/>
      <c r="K17" s="25" t="str">
        <f t="shared" si="0"/>
        <v/>
      </c>
      <c r="L17" s="4" t="str">
        <f t="shared" si="1"/>
        <v/>
      </c>
    </row>
    <row r="18" spans="2:12" x14ac:dyDescent="0.15">
      <c r="B18" s="6">
        <v>11</v>
      </c>
      <c r="C18" s="1"/>
      <c r="D18" s="1"/>
      <c r="E18" s="1"/>
      <c r="F18" s="1"/>
      <c r="G18" s="1"/>
      <c r="H18" s="1"/>
      <c r="I18" s="1"/>
      <c r="J18" s="1"/>
      <c r="K18" s="25" t="str">
        <f t="shared" si="0"/>
        <v/>
      </c>
      <c r="L18" s="4" t="str">
        <f t="shared" si="1"/>
        <v/>
      </c>
    </row>
    <row r="19" spans="2:12" x14ac:dyDescent="0.15">
      <c r="B19" s="6">
        <v>12</v>
      </c>
      <c r="C19" s="1"/>
      <c r="D19" s="1"/>
      <c r="E19" s="1"/>
      <c r="F19" s="1"/>
      <c r="G19" s="1"/>
      <c r="H19" s="1"/>
      <c r="I19" s="1"/>
      <c r="J19" s="1"/>
      <c r="K19" s="25" t="str">
        <f t="shared" si="0"/>
        <v/>
      </c>
      <c r="L19" s="4" t="str">
        <f t="shared" si="1"/>
        <v/>
      </c>
    </row>
    <row r="20" spans="2:12" x14ac:dyDescent="0.15">
      <c r="B20" s="6">
        <v>13</v>
      </c>
      <c r="C20" s="1"/>
      <c r="D20" s="1"/>
      <c r="E20" s="1"/>
      <c r="F20" s="1"/>
      <c r="G20" s="1"/>
      <c r="H20" s="1"/>
      <c r="I20" s="1"/>
      <c r="J20" s="1"/>
      <c r="K20" s="25" t="str">
        <f t="shared" si="0"/>
        <v/>
      </c>
      <c r="L20" s="4" t="str">
        <f t="shared" si="1"/>
        <v/>
      </c>
    </row>
    <row r="21" spans="2:12" x14ac:dyDescent="0.15">
      <c r="B21" s="6">
        <v>14</v>
      </c>
      <c r="C21" s="1"/>
      <c r="D21" s="1"/>
      <c r="E21" s="1"/>
      <c r="F21" s="1"/>
      <c r="G21" s="1"/>
      <c r="H21" s="1"/>
      <c r="I21" s="1"/>
      <c r="J21" s="1"/>
      <c r="K21" s="25" t="str">
        <f t="shared" si="0"/>
        <v/>
      </c>
      <c r="L21" s="4" t="str">
        <f t="shared" si="1"/>
        <v/>
      </c>
    </row>
    <row r="22" spans="2:12" x14ac:dyDescent="0.15">
      <c r="B22" s="6">
        <v>15</v>
      </c>
      <c r="C22" s="1"/>
      <c r="D22" s="1"/>
      <c r="E22" s="1"/>
      <c r="F22" s="1"/>
      <c r="G22" s="1"/>
      <c r="H22" s="1"/>
      <c r="I22" s="1"/>
      <c r="J22" s="1"/>
      <c r="K22" s="25" t="str">
        <f t="shared" si="0"/>
        <v/>
      </c>
      <c r="L22" s="4" t="str">
        <f t="shared" si="1"/>
        <v/>
      </c>
    </row>
    <row r="23" spans="2:12" x14ac:dyDescent="0.15">
      <c r="B23" s="6">
        <v>16</v>
      </c>
      <c r="C23" s="1"/>
      <c r="D23" s="1"/>
      <c r="E23" s="1"/>
      <c r="F23" s="1"/>
      <c r="G23" s="1"/>
      <c r="H23" s="1"/>
      <c r="I23" s="1"/>
      <c r="J23" s="1"/>
      <c r="K23" s="25" t="str">
        <f t="shared" si="0"/>
        <v/>
      </c>
      <c r="L23" s="4" t="str">
        <f t="shared" si="1"/>
        <v/>
      </c>
    </row>
    <row r="24" spans="2:12" x14ac:dyDescent="0.15">
      <c r="B24" s="6">
        <v>17</v>
      </c>
      <c r="C24" s="1"/>
      <c r="D24" s="1"/>
      <c r="E24" s="1"/>
      <c r="F24" s="1"/>
      <c r="G24" s="1"/>
      <c r="H24" s="1"/>
      <c r="I24" s="1"/>
      <c r="J24" s="1"/>
      <c r="K24" s="25" t="str">
        <f t="shared" si="0"/>
        <v/>
      </c>
      <c r="L24" s="4" t="str">
        <f t="shared" si="1"/>
        <v/>
      </c>
    </row>
    <row r="25" spans="2:12" x14ac:dyDescent="0.15">
      <c r="B25" s="6">
        <v>18</v>
      </c>
      <c r="C25" s="1"/>
      <c r="D25" s="1"/>
      <c r="E25" s="1"/>
      <c r="F25" s="1"/>
      <c r="G25" s="1"/>
      <c r="H25" s="1"/>
      <c r="I25" s="1"/>
      <c r="J25" s="1"/>
      <c r="K25" s="25" t="str">
        <f t="shared" si="0"/>
        <v/>
      </c>
      <c r="L25" s="4" t="str">
        <f t="shared" si="1"/>
        <v/>
      </c>
    </row>
    <row r="26" spans="2:12" x14ac:dyDescent="0.15">
      <c r="B26" s="6">
        <v>19</v>
      </c>
      <c r="C26" s="1"/>
      <c r="D26" s="1"/>
      <c r="E26" s="1"/>
      <c r="F26" s="1"/>
      <c r="G26" s="1"/>
      <c r="H26" s="1"/>
      <c r="I26" s="1"/>
      <c r="J26" s="1"/>
      <c r="K26" s="25" t="str">
        <f t="shared" si="0"/>
        <v/>
      </c>
      <c r="L26" s="4" t="str">
        <f t="shared" si="1"/>
        <v/>
      </c>
    </row>
    <row r="27" spans="2:12" x14ac:dyDescent="0.15">
      <c r="B27" s="6">
        <v>20</v>
      </c>
      <c r="C27" s="1"/>
      <c r="D27" s="1"/>
      <c r="E27" s="1"/>
      <c r="F27" s="1"/>
      <c r="G27" s="1"/>
      <c r="H27" s="1"/>
      <c r="I27" s="1"/>
      <c r="J27" s="1"/>
      <c r="K27" s="25" t="str">
        <f t="shared" si="0"/>
        <v/>
      </c>
      <c r="L27" s="4" t="str">
        <f t="shared" si="1"/>
        <v/>
      </c>
    </row>
    <row r="28" spans="2:12" x14ac:dyDescent="0.15">
      <c r="B28" s="6">
        <v>21</v>
      </c>
      <c r="C28" s="1"/>
      <c r="D28" s="1"/>
      <c r="E28" s="1"/>
      <c r="F28" s="1"/>
      <c r="G28" s="1"/>
      <c r="H28" s="1"/>
      <c r="I28" s="1"/>
      <c r="J28" s="1"/>
      <c r="K28" s="25" t="str">
        <f t="shared" si="0"/>
        <v/>
      </c>
      <c r="L28" s="4" t="str">
        <f t="shared" si="1"/>
        <v/>
      </c>
    </row>
    <row r="29" spans="2:12" x14ac:dyDescent="0.15">
      <c r="B29" s="6">
        <v>22</v>
      </c>
      <c r="C29" s="1"/>
      <c r="D29" s="1"/>
      <c r="E29" s="1"/>
      <c r="F29" s="1"/>
      <c r="G29" s="1"/>
      <c r="H29" s="1"/>
      <c r="I29" s="1"/>
      <c r="J29" s="1"/>
      <c r="K29" s="25" t="str">
        <f t="shared" si="0"/>
        <v/>
      </c>
      <c r="L29" s="4" t="str">
        <f t="shared" si="1"/>
        <v/>
      </c>
    </row>
    <row r="30" spans="2:12" x14ac:dyDescent="0.15">
      <c r="B30" s="6">
        <v>23</v>
      </c>
      <c r="C30" s="1"/>
      <c r="D30" s="1"/>
      <c r="E30" s="1"/>
      <c r="F30" s="1"/>
      <c r="G30" s="1"/>
      <c r="H30" s="1"/>
      <c r="I30" s="1"/>
      <c r="J30" s="1"/>
      <c r="K30" s="25" t="str">
        <f t="shared" si="0"/>
        <v/>
      </c>
      <c r="L30" s="4" t="str">
        <f t="shared" si="1"/>
        <v/>
      </c>
    </row>
    <row r="31" spans="2:12" x14ac:dyDescent="0.15">
      <c r="B31" s="6">
        <v>24</v>
      </c>
      <c r="C31" s="1"/>
      <c r="D31" s="1"/>
      <c r="E31" s="1"/>
      <c r="F31" s="1"/>
      <c r="G31" s="1"/>
      <c r="H31" s="1"/>
      <c r="I31" s="1"/>
      <c r="J31" s="1"/>
      <c r="K31" s="25" t="str">
        <f t="shared" si="0"/>
        <v/>
      </c>
      <c r="L31" s="4" t="str">
        <f t="shared" si="1"/>
        <v/>
      </c>
    </row>
    <row r="32" spans="2:12" x14ac:dyDescent="0.15">
      <c r="B32" s="6">
        <v>25</v>
      </c>
      <c r="C32" s="1"/>
      <c r="D32" s="1"/>
      <c r="E32" s="1"/>
      <c r="F32" s="1"/>
      <c r="G32" s="1"/>
      <c r="H32" s="1"/>
      <c r="I32" s="1"/>
      <c r="J32" s="1"/>
      <c r="K32" s="25" t="str">
        <f t="shared" si="0"/>
        <v/>
      </c>
      <c r="L32" s="4" t="str">
        <f t="shared" si="1"/>
        <v/>
      </c>
    </row>
    <row r="33" spans="2:12" x14ac:dyDescent="0.15">
      <c r="B33" s="6">
        <v>26</v>
      </c>
      <c r="C33" s="1"/>
      <c r="D33" s="1"/>
      <c r="E33" s="1"/>
      <c r="F33" s="1"/>
      <c r="G33" s="1"/>
      <c r="H33" s="1"/>
      <c r="I33" s="1"/>
      <c r="J33" s="1"/>
      <c r="K33" s="25" t="str">
        <f t="shared" si="0"/>
        <v/>
      </c>
      <c r="L33" s="4" t="str">
        <f t="shared" si="1"/>
        <v/>
      </c>
    </row>
    <row r="34" spans="2:12" x14ac:dyDescent="0.15">
      <c r="B34" s="6">
        <v>27</v>
      </c>
      <c r="C34" s="1"/>
      <c r="D34" s="1"/>
      <c r="E34" s="1"/>
      <c r="F34" s="1"/>
      <c r="G34" s="1"/>
      <c r="H34" s="1"/>
      <c r="I34" s="1"/>
      <c r="J34" s="1"/>
      <c r="K34" s="25" t="str">
        <f t="shared" si="0"/>
        <v/>
      </c>
      <c r="L34" s="4" t="str">
        <f t="shared" si="1"/>
        <v/>
      </c>
    </row>
    <row r="35" spans="2:12" x14ac:dyDescent="0.15">
      <c r="B35" s="6">
        <v>28</v>
      </c>
      <c r="C35" s="1"/>
      <c r="D35" s="1"/>
      <c r="E35" s="1"/>
      <c r="F35" s="1"/>
      <c r="G35" s="1"/>
      <c r="H35" s="1"/>
      <c r="I35" s="1"/>
      <c r="J35" s="1"/>
      <c r="K35" s="25" t="str">
        <f t="shared" si="0"/>
        <v/>
      </c>
      <c r="L35" s="4" t="str">
        <f t="shared" si="1"/>
        <v/>
      </c>
    </row>
    <row r="36" spans="2:12" x14ac:dyDescent="0.15">
      <c r="B36" s="6">
        <v>29</v>
      </c>
      <c r="C36" s="1"/>
      <c r="D36" s="1"/>
      <c r="E36" s="1"/>
      <c r="F36" s="1"/>
      <c r="G36" s="1"/>
      <c r="H36" s="1"/>
      <c r="I36" s="1"/>
      <c r="J36" s="1"/>
      <c r="K36" s="25" t="str">
        <f t="shared" si="0"/>
        <v/>
      </c>
      <c r="L36" s="4" t="str">
        <f t="shared" si="1"/>
        <v/>
      </c>
    </row>
    <row r="37" spans="2:12" ht="14.25" thickBot="1" x14ac:dyDescent="0.2">
      <c r="B37" s="7">
        <v>30</v>
      </c>
      <c r="C37" s="8"/>
      <c r="D37" s="8"/>
      <c r="E37" s="8"/>
      <c r="F37" s="8"/>
      <c r="G37" s="8"/>
      <c r="H37" s="8"/>
      <c r="I37" s="8"/>
      <c r="J37" s="8"/>
      <c r="K37" s="26" t="str">
        <f>IF(ISBLANK($C37),"",1000+IF($G37="レンタル",250,0)+IF(OR($I37="桐朋IK OB",$I37="高校生以下"),-200,0))</f>
        <v/>
      </c>
      <c r="L37" s="4" t="str">
        <f t="shared" si="1"/>
        <v/>
      </c>
    </row>
  </sheetData>
  <mergeCells count="3">
    <mergeCell ref="F3:I3"/>
    <mergeCell ref="F2:I2"/>
    <mergeCell ref="F4:J4"/>
  </mergeCells>
  <phoneticPr fontId="1"/>
  <conditionalFormatting sqref="D8:G37">
    <cfRule type="expression" dxfId="0" priority="1">
      <formula>AND(ISBLANK($C8)=FALSE,ISBLANK(D8)=TRUE)</formula>
    </cfRule>
  </conditionalFormatting>
  <dataValidations xWindow="568" yWindow="339" count="11">
    <dataValidation type="list" allowBlank="1" showInputMessage="1" showErrorMessage="1" sqref="E7 E9:E37">
      <formula1>"男,女"</formula1>
    </dataValidation>
    <dataValidation type="list" allowBlank="1" showInputMessage="1" showErrorMessage="1" sqref="F7 F9:F37">
      <formula1>"Long,Middle,Short"</formula1>
    </dataValidation>
    <dataValidation type="list" allowBlank="1" showInputMessage="1" showErrorMessage="1" sqref="I7 I9:I37">
      <formula1>"無,桐朋IK OB,高校生以下"</formula1>
    </dataValidation>
    <dataValidation allowBlank="1" showInputMessage="1" showErrorMessage="1" promptTitle="氏名を入力してください。" prompt="例：桐朋 太郎" sqref="C8"/>
    <dataValidation allowBlank="1" showInputMessage="1" showErrorMessage="1" promptTitle="名前のふりがなを入力してください。" prompt="例：とうほう たろう" sqref="D8"/>
    <dataValidation type="list" allowBlank="1" showInputMessage="1" showErrorMessage="1" promptTitle="性別を選択してください。" prompt="例：男" sqref="E8">
      <formula1>"男,女"</formula1>
    </dataValidation>
    <dataValidation type="list" allowBlank="1" showInputMessage="1" showErrorMessage="1" promptTitle="参加希望クラスを選択してください。" prompt="例：Middle" sqref="F8">
      <formula1>"Long,Middle,Short"</formula1>
    </dataValidation>
    <dataValidation allowBlank="1" showInputMessage="1" showErrorMessage="1" promptTitle="所属クラブ名を入力してください。" prompt="例：桐朋IK" sqref="H8"/>
    <dataValidation allowBlank="1" showInputMessage="1" showErrorMessage="1" promptTitle="E-cardナンバーを記入してください。" prompt="例：183075_x000a_※レンタルの場合は「レンタル」と記入してください。" sqref="G8"/>
    <dataValidation type="list" allowBlank="1" showInputMessage="1" showErrorMessage="1" promptTitle="割引の対象の方は区分を選択してください。" prompt="例：桐朋IK OB" sqref="I8">
      <formula1>"無,桐朋IK OB,高校生以下"</formula1>
    </dataValidation>
    <dataValidation allowBlank="1" showInputMessage="1" showErrorMessage="1" promptTitle="その他備考などあれば入力してください。" prompt=" " sqref="J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代表者記入欄</vt:lpstr>
      <vt:lpstr>参加者情報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2013-12-15T09:49:15Z</dcterms:modified>
</cp:coreProperties>
</file>